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971" yWindow="65341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<sst xmlns="http://schemas.openxmlformats.org/spreadsheetml/2006/main" count="166" uniqueCount="113">
  <si>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</si>
  <si>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</si>
  <si>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</si>
  <si>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</si>
  <si>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</si>
  <si>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</si>
  <si>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</si>
  <si>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</si>
  <si>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</si>
  <si>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</si>
  <si>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</si>
  <si>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</si>
  <si>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</si>
  <si>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</si>
  <si>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</si>
  <si>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</si>
  <si>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</si>
  <si>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</si>
  <si>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</si>
  <si>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</si>
  <si>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</si>
  <si>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</si>
  <si>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</si>
  <si>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</si>
  <si>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</si>
  <si>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</si>
  <si>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</si>
  <si>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</si>
  <si>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</si>
  <si>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</si>
  <si>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</si>
  <si>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</si>
  <si>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</si>
  <si>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</si>
  <si>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</si>
  <si>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</si>
  <si>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</si>
  <si>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</si>
  <si>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</si>
  <si>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</si>
  <si>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</si>
  <si>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</si>
  <si>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</si>
  <si>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</si>
  <si>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</si>
  <si>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</si>
  <si>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</si>
  <si>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</si>
  <si>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</si>
  <si>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</si>
  <si>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</si>
  <si>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</si>
  <si>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</si>
  <si>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</si>
  <si>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</si>
  <si>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</si>
  <si>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</si>
  <si>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</si>
  <si>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</si>
  <si>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</si>
  <si>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</si>
  <si>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</si>
  <si>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</si>
  <si>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</si>
  <si>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</si>
  <si>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</si>
  <si>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</si>
  <si>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</si>
  <si>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</si>
  <si>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</si>
  <si>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</si>
  <si>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</si>
  <si>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</si>
  <si>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</si>
  <si>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</si>
  <si>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</si>
  <si>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</si>
  <si>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</si>
  <si>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</si>
  <si>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</si>
  <si>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</si>
  <si>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</si>
  <si>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</si>
  <si>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</si>
  <si>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</si>
  <si>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</si>
  <si>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</si>
  <si>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</si>
  <si>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</si>
  <si>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</si>
  <si>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</si>
  <si>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</si>
  <si>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</si>
  <si>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</si>
  <si>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</si>
  <si>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</si>
  <si>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</si>
  <si>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</si>
  <si>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</si>
  <si>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</si>
  <si>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</si>
  <si>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</si>
  <si>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</si>
  <si>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</si>
  <si>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</si>
  <si>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</si>
  <si>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</si>
  <si>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</si>
  <si>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</si>
  <si>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</si>
  <si>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</si>
  <si>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</si>
  <si>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17.01.2019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</si>
</sst>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5496.8</c:v>
                </c:pt>
                <c:pt idx="1">
                  <c:v>5439.8</c:v>
                </c:pt>
                <c:pt idx="3">
                  <c:v>57</c:v>
                </c:pt>
              </c:numCache>
            </c:numRef>
          </c:val>
          <c:shape val="box"/>
        </c:ser>
        <c:shape val="box"/>
        <c:axId val="17444390"/>
        <c:axId val="22781783"/>
      </c:bar3D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20724.200000000004</c:v>
                </c:pt>
                <c:pt idx="1">
                  <c:v>9623.1</c:v>
                </c:pt>
                <c:pt idx="2">
                  <c:v>20724.2</c:v>
                </c:pt>
                <c:pt idx="7">
                  <c:v>3.637978807091713E-12</c:v>
                </c:pt>
              </c:numCache>
            </c:numRef>
          </c:val>
          <c:shape val="box"/>
        </c:ser>
        <c:shape val="box"/>
        <c:axId val="3709456"/>
        <c:axId val="33385105"/>
      </c:bar3D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9880.4</c:v>
                </c:pt>
                <c:pt idx="1">
                  <c:v>9880.4</c:v>
                </c:pt>
                <c:pt idx="3">
                  <c:v>9880.4</c:v>
                </c:pt>
              </c:numCache>
            </c:numRef>
          </c:val>
          <c:shape val="box"/>
        </c:ser>
        <c:shape val="box"/>
        <c:axId val="32030490"/>
        <c:axId val="19838955"/>
      </c:bar3D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620.3</c:v>
                </c:pt>
                <c:pt idx="1">
                  <c:v>395.29999999999995</c:v>
                </c:pt>
                <c:pt idx="2">
                  <c:v>10</c:v>
                </c:pt>
                <c:pt idx="4">
                  <c:v>38.7</c:v>
                </c:pt>
                <c:pt idx="6">
                  <c:v>176.3</c:v>
                </c:pt>
              </c:numCache>
            </c:numRef>
          </c:val>
          <c:shape val="box"/>
        </c:ser>
        <c:shape val="box"/>
        <c:axId val="44332868"/>
        <c:axId val="63451493"/>
      </c:bar3D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867</c:v>
                </c:pt>
                <c:pt idx="1">
                  <c:v>721.7</c:v>
                </c:pt>
                <c:pt idx="6">
                  <c:v>145.29999999999995</c:v>
                </c:pt>
              </c:numCache>
            </c:numRef>
          </c:val>
          <c:shape val="box"/>
        </c:ser>
        <c:shape val="box"/>
        <c:axId val="34192526"/>
        <c:axId val="39297279"/>
      </c:bar3D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97279"/>
        <c:crosses val="autoZero"/>
        <c:auto val="1"/>
        <c:lblOffset val="100"/>
        <c:tickLblSkip val="2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2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8131192"/>
        <c:axId val="28963001"/>
      </c:bar3D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1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550.6</c:v>
                </c:pt>
              </c:numCache>
            </c:numRef>
          </c:val>
          <c:shape val="box"/>
        </c:ser>
        <c:shape val="box"/>
        <c:axId val="59340418"/>
        <c:axId val="64301715"/>
      </c:bar3D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20724.200000000004</c:v>
                </c:pt>
                <c:pt idx="1">
                  <c:v>9880.4</c:v>
                </c:pt>
                <c:pt idx="2">
                  <c:v>620.3</c:v>
                </c:pt>
                <c:pt idx="3">
                  <c:v>867</c:v>
                </c:pt>
                <c:pt idx="4">
                  <c:v>35.2</c:v>
                </c:pt>
                <c:pt idx="5">
                  <c:v>5496.8</c:v>
                </c:pt>
                <c:pt idx="6">
                  <c:v>550.6</c:v>
                </c:pt>
              </c:numCache>
            </c:numRef>
          </c:val>
          <c:shape val="box"/>
        </c:ser>
        <c:shape val="box"/>
        <c:axId val="41844524"/>
        <c:axId val="41056397"/>
      </c:bar3D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27682.3</c:v>
                </c:pt>
                <c:pt idx="1">
                  <c:v>13.9</c:v>
                </c:pt>
                <c:pt idx="2">
                  <c:v>10</c:v>
                </c:pt>
                <c:pt idx="3">
                  <c:v>152.1</c:v>
                </c:pt>
                <c:pt idx="4">
                  <c:v>0</c:v>
                </c:pt>
                <c:pt idx="5">
                  <c:v>12735.200000000008</c:v>
                </c:pt>
              </c:numCache>
            </c:numRef>
          </c:val>
          <c:shape val="box"/>
        </c:ser>
        <c:shape val="box"/>
        <c:axId val="33963254"/>
        <c:axId val="37233831"/>
      </c:bar3D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120">
      <selection activeCell="N132" sqref="N132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</f>
        <v>20724.200000000004</v>
      </c>
      <c r="E6" s="3">
        <f>D6/D154*100</f>
        <v>51.05300109623462</v>
      </c>
      <c r="F6" s="3">
        <f>D6/B6*100</f>
        <v>30.119844547988695</v>
      </c>
      <c r="G6" s="3">
        <f aca="true" t="shared" si="0" ref="G6:G43">D6/C6*100</f>
        <v>10.039948182662899</v>
      </c>
      <c r="H6" s="37">
        <f>B6-D6</f>
        <v>48081.6</v>
      </c>
      <c r="I6" s="37">
        <f aca="true" t="shared" si="1" ref="I6:I43">C6-D6</f>
        <v>185693.19999999998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46.43412049681048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99.99999999999997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/>
      <c r="E10" s="96">
        <f>D10/D6*100</f>
        <v>0</v>
      </c>
      <c r="F10" s="96">
        <f aca="true" t="shared" si="3" ref="F10:F41">D10/B10*100</f>
        <v>0</v>
      </c>
      <c r="G10" s="96">
        <f t="shared" si="0"/>
        <v>0</v>
      </c>
      <c r="H10" s="94">
        <f t="shared" si="2"/>
        <v>4200.6</v>
      </c>
      <c r="I10" s="94">
        <f t="shared" si="1"/>
        <v>13313.7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/>
      <c r="E12" s="96">
        <f>D12/D6*100</f>
        <v>0</v>
      </c>
      <c r="F12" s="96">
        <f t="shared" si="3"/>
        <v>0</v>
      </c>
      <c r="G12" s="96">
        <f t="shared" si="0"/>
        <v>0</v>
      </c>
      <c r="H12" s="94">
        <f>B12-D12</f>
        <v>1047.3</v>
      </c>
      <c r="I12" s="94">
        <f t="shared" si="1"/>
        <v>3222.6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3.637978807091713E-12</v>
      </c>
      <c r="E13" s="96">
        <f>D13/D6*100</f>
        <v>1.755425448071198E-14</v>
      </c>
      <c r="F13" s="96">
        <f t="shared" si="3"/>
        <v>1.6365176820025535E-12</v>
      </c>
      <c r="G13" s="96">
        <f t="shared" si="0"/>
        <v>5.507916437686178E-13</v>
      </c>
      <c r="H13" s="94">
        <f t="shared" si="2"/>
        <v>222.2999999999986</v>
      </c>
      <c r="I13" s="94">
        <f t="shared" si="1"/>
        <v>660.499999999995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v>9880.4</v>
      </c>
      <c r="E18" s="3">
        <f>D18/D154*100</f>
        <v>24.339857366327116</v>
      </c>
      <c r="F18" s="3">
        <f>D18/B18*100</f>
        <v>29.077360894887246</v>
      </c>
      <c r="G18" s="3">
        <f t="shared" si="0"/>
        <v>9.692444123556001</v>
      </c>
      <c r="H18" s="37">
        <f>B18-D18</f>
        <v>24099.299999999996</v>
      </c>
      <c r="I18" s="37">
        <f t="shared" si="1"/>
        <v>92058.8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v>9880.4</v>
      </c>
      <c r="E19" s="132">
        <f>D19/D18*100</f>
        <v>100</v>
      </c>
      <c r="F19" s="132">
        <f t="shared" si="3"/>
        <v>57.9903744570959</v>
      </c>
      <c r="G19" s="132">
        <f t="shared" si="0"/>
        <v>19.329973549528116</v>
      </c>
      <c r="H19" s="131">
        <f t="shared" si="2"/>
        <v>7157.6</v>
      </c>
      <c r="I19" s="131">
        <f t="shared" si="1"/>
        <v>41234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9880.4</v>
      </c>
      <c r="E25" s="96">
        <f>D25/D18*100</f>
        <v>100</v>
      </c>
      <c r="F25" s="96">
        <f t="shared" si="3"/>
        <v>29.1488181635808</v>
      </c>
      <c r="G25" s="96">
        <f t="shared" si="0"/>
        <v>9.716253611487529</v>
      </c>
      <c r="H25" s="94">
        <f>B25-D25</f>
        <v>24015.999999999993</v>
      </c>
      <c r="I25" s="94">
        <f t="shared" si="1"/>
        <v>91809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</f>
        <v>620.3</v>
      </c>
      <c r="E33" s="3">
        <f>D33/D154*100</f>
        <v>1.5280771552095775</v>
      </c>
      <c r="F33" s="3">
        <f>D33/B33*100</f>
        <v>29.930036188178526</v>
      </c>
      <c r="G33" s="3">
        <f t="shared" si="0"/>
        <v>9.976839193231896</v>
      </c>
      <c r="H33" s="37">
        <f t="shared" si="2"/>
        <v>1452.2</v>
      </c>
      <c r="I33" s="37">
        <f t="shared" si="1"/>
        <v>5597.099999999999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63.727228760277285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v>10</v>
      </c>
      <c r="C35" s="115">
        <v>30</v>
      </c>
      <c r="D35" s="94">
        <v>10</v>
      </c>
      <c r="E35" s="96">
        <f>D35/D33*100</f>
        <v>1.6121231662098987</v>
      </c>
      <c r="F35" s="96">
        <f t="shared" si="3"/>
        <v>100</v>
      </c>
      <c r="G35" s="96">
        <f t="shared" si="0"/>
        <v>33.33333333333333</v>
      </c>
      <c r="H35" s="94">
        <f t="shared" si="2"/>
        <v>0</v>
      </c>
      <c r="I35" s="94">
        <f t="shared" si="1"/>
        <v>20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v>38.7</v>
      </c>
      <c r="E37" s="101">
        <f>D37/D33*100</f>
        <v>6.238916653232308</v>
      </c>
      <c r="F37" s="101">
        <f t="shared" si="3"/>
        <v>46.07142857142858</v>
      </c>
      <c r="G37" s="101">
        <f t="shared" si="0"/>
        <v>15.357142857142858</v>
      </c>
      <c r="H37" s="98">
        <f t="shared" si="2"/>
        <v>45.3</v>
      </c>
      <c r="I37" s="98">
        <f t="shared" si="1"/>
        <v>213.3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736.4000000000001</v>
      </c>
      <c r="C39" s="114">
        <f>C33-C34-C36-C37-C35-C38</f>
        <v>2045.2999999999997</v>
      </c>
      <c r="D39" s="114">
        <f>D33-D34-D36-D37-D35-D38</f>
        <v>176.3</v>
      </c>
      <c r="E39" s="96">
        <f>D39/D33*100</f>
        <v>28.421731420280516</v>
      </c>
      <c r="F39" s="96">
        <f t="shared" si="3"/>
        <v>23.940793047256925</v>
      </c>
      <c r="G39" s="96">
        <f t="shared" si="0"/>
        <v>8.619762382046645</v>
      </c>
      <c r="H39" s="94">
        <f>B39-D39</f>
        <v>560.1000000000001</v>
      </c>
      <c r="I39" s="94">
        <f t="shared" si="1"/>
        <v>1868.9999999999998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0.8533385886903073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</f>
        <v>867</v>
      </c>
      <c r="E51" s="3">
        <f>D51/D154*100</f>
        <v>2.135809920307438</v>
      </c>
      <c r="F51" s="3">
        <f>D51/B51*100</f>
        <v>27.382982755353424</v>
      </c>
      <c r="G51" s="3">
        <f t="shared" si="5"/>
        <v>9.127564824660215</v>
      </c>
      <c r="H51" s="37">
        <f>B51-D51</f>
        <v>2299.2</v>
      </c>
      <c r="I51" s="37">
        <f t="shared" si="6"/>
        <v>8631.7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83.24106113033449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145.29999999999995</v>
      </c>
      <c r="E57" s="96">
        <f>D57/D51*100</f>
        <v>16.758938869665506</v>
      </c>
      <c r="F57" s="96">
        <f t="shared" si="7"/>
        <v>17.629216209657848</v>
      </c>
      <c r="G57" s="96">
        <f t="shared" si="5"/>
        <v>5.91323457594009</v>
      </c>
      <c r="H57" s="94">
        <f>B57-D57</f>
        <v>678.8999999999999</v>
      </c>
      <c r="I57" s="94">
        <f>C57-D57</f>
        <v>2311.9000000000005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0.08671339007476565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</f>
        <v>5496.8</v>
      </c>
      <c r="E90" s="3">
        <f>D90/D154*100</f>
        <v>13.54108416372079</v>
      </c>
      <c r="F90" s="3">
        <f aca="true" t="shared" si="11" ref="F90:F96">D90/B90*100</f>
        <v>31.870126105232643</v>
      </c>
      <c r="G90" s="3">
        <f t="shared" si="9"/>
        <v>10.623375368410882</v>
      </c>
      <c r="H90" s="37">
        <f aca="true" t="shared" si="12" ref="H90:H96">B90-D90</f>
        <v>11750.7</v>
      </c>
      <c r="I90" s="37">
        <f t="shared" si="10"/>
        <v>46245.7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</f>
        <v>5439.8</v>
      </c>
      <c r="E91" s="96">
        <f>D91/D90*100</f>
        <v>98.96303303740358</v>
      </c>
      <c r="F91" s="96">
        <f t="shared" si="11"/>
        <v>33.500431087572366</v>
      </c>
      <c r="G91" s="96">
        <f t="shared" si="9"/>
        <v>11.186306141795757</v>
      </c>
      <c r="H91" s="94">
        <f t="shared" si="12"/>
        <v>10798.2</v>
      </c>
      <c r="I91" s="94">
        <f t="shared" si="10"/>
        <v>43189.299999999996</v>
      </c>
      <c r="K91" s="154"/>
    </row>
    <row r="92" spans="1:11" s="152" customFormat="1" ht="18">
      <c r="A92" s="92" t="s">
        <v>25</v>
      </c>
      <c r="B92" s="114">
        <v>401.6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401.6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607.9</v>
      </c>
      <c r="C94" s="115">
        <f>C90-C91-C92-C93</f>
        <v>1935.4000000000015</v>
      </c>
      <c r="D94" s="115">
        <f>D90-D91-D92-D93</f>
        <v>57</v>
      </c>
      <c r="E94" s="96">
        <f>D94/D90*100</f>
        <v>1.0369669625964197</v>
      </c>
      <c r="F94" s="96">
        <f t="shared" si="11"/>
        <v>9.376542194439876</v>
      </c>
      <c r="G94" s="96">
        <f>D94/C94*100</f>
        <v>2.9451276221969596</v>
      </c>
      <c r="H94" s="94">
        <f t="shared" si="12"/>
        <v>550.9</v>
      </c>
      <c r="I94" s="94">
        <f>C94-D94</f>
        <v>1878.4000000000015</v>
      </c>
      <c r="K94" s="154"/>
    </row>
    <row r="95" spans="1:11" ht="18.75">
      <c r="A95" s="76" t="s">
        <v>12</v>
      </c>
      <c r="B95" s="84">
        <v>5598.5</v>
      </c>
      <c r="C95" s="79">
        <v>16795.4</v>
      </c>
      <c r="D95" s="78">
        <v>550.6</v>
      </c>
      <c r="E95" s="75">
        <f>D95/D154*100</f>
        <v>1.356374789067215</v>
      </c>
      <c r="F95" s="77">
        <f t="shared" si="11"/>
        <v>9.834777172456908</v>
      </c>
      <c r="G95" s="74">
        <f>D95/C95*100</f>
        <v>3.2782785762768376</v>
      </c>
      <c r="H95" s="78">
        <f t="shared" si="12"/>
        <v>5047.9</v>
      </c>
      <c r="I95" s="80">
        <f>C95-D95</f>
        <v>16244.800000000001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v>152.2</v>
      </c>
      <c r="E102" s="16">
        <f>D102/D154*100</f>
        <v>0.37493687413009463</v>
      </c>
      <c r="F102" s="16">
        <f>D102/B102*100</f>
        <v>3.18856975258207</v>
      </c>
      <c r="G102" s="16">
        <f aca="true" t="shared" si="14" ref="G102:G152">D102/C102*100</f>
        <v>1.0643952109208905</v>
      </c>
      <c r="H102" s="62">
        <f aca="true" t="shared" si="15" ref="H102:H108">B102-D102</f>
        <v>4621.1</v>
      </c>
      <c r="I102" s="62">
        <f aca="true" t="shared" si="16" ref="I102:I152">C102-D102</f>
        <v>14147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v>152.1</v>
      </c>
      <c r="E104" s="96">
        <f>D104/D102*100</f>
        <v>99.93429697766098</v>
      </c>
      <c r="F104" s="96">
        <f aca="true" t="shared" si="17" ref="F104:F152">D104/B104*100</f>
        <v>3.259262433839758</v>
      </c>
      <c r="G104" s="96">
        <f t="shared" si="14"/>
        <v>1.08757052047507</v>
      </c>
      <c r="H104" s="94">
        <f t="shared" si="15"/>
        <v>4514.599999999999</v>
      </c>
      <c r="I104" s="94">
        <f t="shared" si="16"/>
        <v>13833.199999999999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0.09999999999999432</v>
      </c>
      <c r="E106" s="112">
        <f>D106/D102*100</f>
        <v>0.06570302233902386</v>
      </c>
      <c r="F106" s="112">
        <f t="shared" si="17"/>
        <v>0.0938086303939906</v>
      </c>
      <c r="G106" s="112">
        <f t="shared" si="14"/>
        <v>0.03185727938833828</v>
      </c>
      <c r="H106" s="113">
        <f t="shared" si="15"/>
        <v>106.50000000000037</v>
      </c>
      <c r="I106" s="113">
        <f t="shared" si="16"/>
        <v>313.80000000000143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25731.600000000006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1920.4</v>
      </c>
      <c r="E107" s="65">
        <f>D107/D154*100</f>
        <v>4.730806656238067</v>
      </c>
      <c r="F107" s="65">
        <f>D107/B107*100</f>
        <v>7.463197002906931</v>
      </c>
      <c r="G107" s="65">
        <f t="shared" si="14"/>
        <v>3.289434355349831</v>
      </c>
      <c r="H107" s="64">
        <f t="shared" si="15"/>
        <v>23811.200000000004</v>
      </c>
      <c r="I107" s="64">
        <f t="shared" si="16"/>
        <v>56460.458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/>
      <c r="E108" s="89">
        <f>D108/D107*100</f>
        <v>0</v>
      </c>
      <c r="F108" s="89">
        <f t="shared" si="17"/>
        <v>0</v>
      </c>
      <c r="G108" s="89">
        <f t="shared" si="14"/>
        <v>0</v>
      </c>
      <c r="H108" s="90">
        <f t="shared" si="15"/>
        <v>371.6</v>
      </c>
      <c r="I108" s="90">
        <f t="shared" si="16"/>
        <v>1114.7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 t="e">
        <f>D109/D108*100</f>
        <v>#DIV/0!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1101.3000000000002</v>
      </c>
      <c r="L122" s="154">
        <f>I108+I111+I113+I114+I117+I119+I121+I126+I127+I128+I130+I132+I136+I137+I139+I69</f>
        <v>3303.7999999999997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v>1087.6</v>
      </c>
      <c r="C125" s="98">
        <v>3262.8</v>
      </c>
      <c r="D125" s="99"/>
      <c r="E125" s="101">
        <f>D125/D107*100</f>
        <v>0</v>
      </c>
      <c r="F125" s="89">
        <f t="shared" si="17"/>
        <v>0</v>
      </c>
      <c r="G125" s="89">
        <f t="shared" si="14"/>
        <v>0</v>
      </c>
      <c r="H125" s="90">
        <f t="shared" si="18"/>
        <v>1087.6</v>
      </c>
      <c r="I125" s="90">
        <f t="shared" si="16"/>
        <v>3262.8</v>
      </c>
      <c r="K125" s="154"/>
      <c r="L125" s="91"/>
    </row>
    <row r="126" spans="1:12" s="102" customFormat="1" ht="18.75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 t="e">
        <f>D129/D108*100</f>
        <v>#DIV/0!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1.749635492605707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/>
      <c r="E146" s="101">
        <f>D146/D107*100</f>
        <v>0</v>
      </c>
      <c r="F146" s="89">
        <f t="shared" si="19"/>
        <v>0</v>
      </c>
      <c r="G146" s="89">
        <f t="shared" si="14"/>
        <v>0</v>
      </c>
      <c r="H146" s="90">
        <f t="shared" si="18"/>
        <v>8064.3</v>
      </c>
      <c r="I146" s="90">
        <f t="shared" si="16"/>
        <v>24193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v>1886.8</v>
      </c>
      <c r="E152" s="101">
        <f>D152/D107*100</f>
        <v>98.25036450739428</v>
      </c>
      <c r="F152" s="89">
        <f t="shared" si="17"/>
        <v>33.333333333333336</v>
      </c>
      <c r="G152" s="89">
        <f t="shared" si="14"/>
        <v>11.111896348645466</v>
      </c>
      <c r="H152" s="90">
        <f t="shared" si="18"/>
        <v>3773.5999999999995</v>
      </c>
      <c r="I152" s="90">
        <f t="shared" si="16"/>
        <v>15093.2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2072.6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40593.50000000001</v>
      </c>
      <c r="E154" s="25">
        <v>100</v>
      </c>
      <c r="F154" s="3">
        <f>D154/B154*100</f>
        <v>24.82124011118762</v>
      </c>
      <c r="G154" s="3">
        <f aca="true" t="shared" si="20" ref="G154:G160">D154/C154*100</f>
        <v>8.603643359961609</v>
      </c>
      <c r="H154" s="37">
        <f aca="true" t="shared" si="21" ref="H154:H160">B154-D154</f>
        <v>122949.89999999997</v>
      </c>
      <c r="I154" s="37">
        <f aca="true" t="shared" si="22" ref="I154:I160">C154-D154</f>
        <v>431224.05799999996</v>
      </c>
      <c r="K154" s="136">
        <f>D154</f>
        <v>40593.50000000001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27682.3</v>
      </c>
      <c r="E155" s="6">
        <f>D155/D154*100</f>
        <v>68.193922672349</v>
      </c>
      <c r="F155" s="6">
        <f aca="true" t="shared" si="23" ref="F155:F160">D155/B155*100</f>
        <v>36.501789335717355</v>
      </c>
      <c r="G155" s="6">
        <f t="shared" si="20"/>
        <v>12.407272531693508</v>
      </c>
      <c r="H155" s="49">
        <f t="shared" si="21"/>
        <v>48155.899999999994</v>
      </c>
      <c r="I155" s="59">
        <f t="shared" si="22"/>
        <v>195431.20000000004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10629.800000000001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0.03424193528520575</v>
      </c>
      <c r="F156" s="6">
        <f t="shared" si="23"/>
        <v>0.13076445464637151</v>
      </c>
      <c r="G156" s="6">
        <f t="shared" si="20"/>
        <v>0.039117905306526785</v>
      </c>
      <c r="H156" s="49">
        <f>B156-D156</f>
        <v>10615.900000000001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4297</v>
      </c>
      <c r="C157" s="48">
        <f>C22+C10+C54+C48+C61+C35+C124</f>
        <v>13618.5</v>
      </c>
      <c r="D157" s="48">
        <f>D22+D10+D54+D48+D61+D35+D124</f>
        <v>10</v>
      </c>
      <c r="E157" s="6">
        <f>D157/D154*100</f>
        <v>0.02463448581669479</v>
      </c>
      <c r="F157" s="6">
        <f t="shared" si="23"/>
        <v>0.23272050267628577</v>
      </c>
      <c r="G157" s="6">
        <f t="shared" si="20"/>
        <v>0.0734295260124096</v>
      </c>
      <c r="H157" s="49">
        <f t="shared" si="21"/>
        <v>4287</v>
      </c>
      <c r="I157" s="59">
        <f t="shared" si="22"/>
        <v>13608.5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152.1</v>
      </c>
      <c r="E158" s="6">
        <f>D158/D154*100</f>
        <v>0.3746905292719277</v>
      </c>
      <c r="F158" s="6">
        <f t="shared" si="23"/>
        <v>2.4847257163393994</v>
      </c>
      <c r="G158" s="6">
        <f t="shared" si="20"/>
        <v>0.8252803837201099</v>
      </c>
      <c r="H158" s="49">
        <f>B158-D158</f>
        <v>5969.299999999999</v>
      </c>
      <c r="I158" s="59">
        <f t="shared" si="22"/>
        <v>18278.000000000004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66656.99999999997</v>
      </c>
      <c r="C160" s="61">
        <f>C154-C155-C156-C157-C158-C159</f>
        <v>181121.85799999992</v>
      </c>
      <c r="D160" s="61">
        <f>D154-D155-D156-D157-D158-D159</f>
        <v>12735.200000000008</v>
      </c>
      <c r="E160" s="28">
        <f>D160/D154*100</f>
        <v>31.372510377277163</v>
      </c>
      <c r="F160" s="28">
        <f t="shared" si="23"/>
        <v>19.105570307694634</v>
      </c>
      <c r="G160" s="28">
        <f t="shared" si="20"/>
        <v>7.0312882943150985</v>
      </c>
      <c r="H160" s="82">
        <f t="shared" si="21"/>
        <v>53921.79999999996</v>
      </c>
      <c r="I160" s="82">
        <f t="shared" si="22"/>
        <v>168386.6579999999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40593.50000000001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40593.50000000001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2019-01-17T10:57:04Z</dcterms:modified>
  <cp:category/>
  <cp:version/>
  <cp:contentType/>
  <cp:contentStatus/>
</cp:coreProperties>
</file>